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<sst xmlns="http://schemas.openxmlformats.org/spreadsheetml/2006/main" count="55" uniqueCount="30">
  <si>
    <t>Class</t>
  </si>
  <si>
    <t>Class Number</t>
  </si>
  <si>
    <t>test 2</t>
  </si>
  <si>
    <t>test 1</t>
  </si>
  <si>
    <t>exam</t>
  </si>
  <si>
    <t>1A</t>
  </si>
  <si>
    <t>1A</t>
  </si>
  <si>
    <t>Paper</t>
  </si>
  <si>
    <t>Weight</t>
  </si>
  <si>
    <t>Grade</t>
  </si>
  <si>
    <t>Mark</t>
  </si>
  <si>
    <t>Count</t>
  </si>
  <si>
    <t>A</t>
  </si>
  <si>
    <t>B</t>
  </si>
  <si>
    <t>C</t>
  </si>
  <si>
    <t>D</t>
  </si>
  <si>
    <t>E</t>
  </si>
  <si>
    <t>F</t>
  </si>
  <si>
    <t>Total number of student</t>
  </si>
  <si>
    <t>Average</t>
  </si>
  <si>
    <t>Lowest Mark</t>
  </si>
  <si>
    <t>test 1</t>
  </si>
  <si>
    <t>term mark</t>
  </si>
  <si>
    <t>Rank</t>
  </si>
  <si>
    <t>Grade</t>
  </si>
  <si>
    <t>Weight</t>
  </si>
  <si>
    <t>Percentage</t>
  </si>
  <si>
    <t>Statistics</t>
  </si>
  <si>
    <t>exam</t>
  </si>
  <si>
    <t>Highest Mark</t>
  </si>
</sst>
</file>

<file path=xl/styles.xml><?xml version="1.0" encoding="utf-8"?>
<styleSheet xmlns="http://schemas.openxmlformats.org/spreadsheetml/2006/main">
  <numFmts count="1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d/mm/yyyy"/>
    <numFmt numFmtId="177" formatCode="0.0000"/>
    <numFmt numFmtId="178" formatCode="0.000"/>
    <numFmt numFmtId="179" formatCode="0.0"/>
  </numFmts>
  <fonts count="37">
    <font>
      <sz val="11"/>
      <color theme="1"/>
      <name val="Calibri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9" fontId="4" fillId="0" borderId="10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" fontId="4" fillId="0" borderId="10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M20" sqref="M20"/>
    </sheetView>
  </sheetViews>
  <sheetFormatPr defaultColWidth="9.140625" defaultRowHeight="15"/>
  <cols>
    <col min="1" max="1" width="9.140625" style="3" customWidth="1"/>
    <col min="2" max="2" width="13.00390625" style="3" customWidth="1"/>
    <col min="3" max="3" width="9.57421875" style="3" bestFit="1" customWidth="1"/>
    <col min="4" max="5" width="9.140625" style="3" customWidth="1"/>
    <col min="6" max="6" width="11.140625" style="3" customWidth="1"/>
    <col min="7" max="9" width="9.140625" style="3" customWidth="1"/>
    <col min="10" max="10" width="14.8515625" style="3" customWidth="1"/>
    <col min="11" max="12" width="9.140625" style="3" customWidth="1"/>
    <col min="13" max="13" width="11.421875" style="3" customWidth="1"/>
    <col min="14" max="16384" width="9.140625" style="3" customWidth="1"/>
  </cols>
  <sheetData>
    <row r="1" spans="1:10" ht="15">
      <c r="A1" s="1" t="s">
        <v>0</v>
      </c>
      <c r="B1" s="1" t="s">
        <v>1</v>
      </c>
      <c r="C1" s="1" t="s">
        <v>21</v>
      </c>
      <c r="D1" s="1" t="s">
        <v>2</v>
      </c>
      <c r="E1" s="1" t="s">
        <v>4</v>
      </c>
      <c r="F1" s="1" t="s">
        <v>22</v>
      </c>
      <c r="G1" s="2" t="s">
        <v>23</v>
      </c>
      <c r="H1" s="2" t="s">
        <v>24</v>
      </c>
      <c r="J1" s="4" t="s">
        <v>25</v>
      </c>
    </row>
    <row r="2" spans="1:13" ht="15">
      <c r="A2" s="5" t="s">
        <v>6</v>
      </c>
      <c r="B2" s="5">
        <v>1</v>
      </c>
      <c r="C2" s="5">
        <v>98</v>
      </c>
      <c r="D2" s="5">
        <v>96</v>
      </c>
      <c r="E2" s="5">
        <v>48</v>
      </c>
      <c r="F2" s="5">
        <f>C2*K$3+D2*L$3+E2*M$3</f>
        <v>62.599999999999994</v>
      </c>
      <c r="G2" s="5">
        <f>RANK(F2,F$2:F$23,0)</f>
        <v>12</v>
      </c>
      <c r="H2" s="5" t="str">
        <f>IF(F2&gt;=K$7,J$7,IF(F2&gt;=K$8,J$8,IF(F2&gt;=K$9,J$9,IF(F2&gt;=K$10,J$10,IF(F2&gt;=K$11,J$11,J$12)))))</f>
        <v>D</v>
      </c>
      <c r="J2" s="1" t="s">
        <v>7</v>
      </c>
      <c r="K2" s="5" t="s">
        <v>3</v>
      </c>
      <c r="L2" s="5" t="s">
        <v>2</v>
      </c>
      <c r="M2" s="5" t="s">
        <v>4</v>
      </c>
    </row>
    <row r="3" spans="1:13" ht="15">
      <c r="A3" s="5" t="s">
        <v>6</v>
      </c>
      <c r="B3" s="5">
        <v>2</v>
      </c>
      <c r="C3" s="5">
        <v>42</v>
      </c>
      <c r="D3" s="5">
        <v>82</v>
      </c>
      <c r="E3" s="5">
        <v>100</v>
      </c>
      <c r="F3" s="5">
        <f aca="true" t="shared" si="0" ref="F3:F23">C3*K$3+D3*L$3+E3*M$3</f>
        <v>90.6</v>
      </c>
      <c r="G3" s="5">
        <f aca="true" t="shared" si="1" ref="G3:G23">RANK(F3,F$2:F$23,0)</f>
        <v>2</v>
      </c>
      <c r="H3" s="5" t="str">
        <f aca="true" t="shared" si="2" ref="H3:H23">IF(F3&gt;=K$7,J$7,IF(F3&gt;=K$8,J$8,IF(F3&gt;=K$9,J$9,IF(F3&gt;=K$10,J$10,IF(F3&gt;=K$11,J$11,J$12)))))</f>
        <v>A</v>
      </c>
      <c r="J3" s="1" t="s">
        <v>8</v>
      </c>
      <c r="K3" s="6">
        <v>0.1</v>
      </c>
      <c r="L3" s="6">
        <v>0.2</v>
      </c>
      <c r="M3" s="6">
        <v>0.7</v>
      </c>
    </row>
    <row r="4" spans="1:8" ht="15">
      <c r="A4" s="5" t="s">
        <v>5</v>
      </c>
      <c r="B4" s="5">
        <v>3</v>
      </c>
      <c r="C4" s="5">
        <v>46</v>
      </c>
      <c r="D4" s="5">
        <v>96</v>
      </c>
      <c r="E4" s="5">
        <v>56</v>
      </c>
      <c r="F4" s="5">
        <f t="shared" si="0"/>
        <v>63</v>
      </c>
      <c r="G4" s="5">
        <f t="shared" si="1"/>
        <v>11</v>
      </c>
      <c r="H4" s="5" t="str">
        <f t="shared" si="2"/>
        <v>D</v>
      </c>
    </row>
    <row r="5" spans="1:10" ht="15">
      <c r="A5" s="5" t="s">
        <v>5</v>
      </c>
      <c r="B5" s="5">
        <v>4</v>
      </c>
      <c r="C5" s="5">
        <v>86</v>
      </c>
      <c r="D5" s="5">
        <v>60</v>
      </c>
      <c r="E5" s="5">
        <v>38</v>
      </c>
      <c r="F5" s="5">
        <f t="shared" si="0"/>
        <v>47.2</v>
      </c>
      <c r="G5" s="5">
        <f t="shared" si="1"/>
        <v>19</v>
      </c>
      <c r="H5" s="5" t="str">
        <f t="shared" si="2"/>
        <v>F</v>
      </c>
      <c r="J5" s="4" t="s">
        <v>9</v>
      </c>
    </row>
    <row r="6" spans="1:13" ht="15">
      <c r="A6" s="5" t="s">
        <v>5</v>
      </c>
      <c r="B6" s="5">
        <v>5</v>
      </c>
      <c r="C6" s="5">
        <v>82</v>
      </c>
      <c r="D6" s="5">
        <v>70</v>
      </c>
      <c r="E6" s="5">
        <v>96</v>
      </c>
      <c r="F6" s="5">
        <f t="shared" si="0"/>
        <v>89.39999999999999</v>
      </c>
      <c r="G6" s="5">
        <f t="shared" si="1"/>
        <v>3</v>
      </c>
      <c r="H6" s="5" t="str">
        <f t="shared" si="2"/>
        <v>A</v>
      </c>
      <c r="J6" s="1" t="s">
        <v>9</v>
      </c>
      <c r="K6" s="1" t="s">
        <v>10</v>
      </c>
      <c r="L6" s="1" t="s">
        <v>11</v>
      </c>
      <c r="M6" s="1" t="s">
        <v>26</v>
      </c>
    </row>
    <row r="7" spans="1:13" ht="15">
      <c r="A7" s="5" t="s">
        <v>5</v>
      </c>
      <c r="B7" s="5">
        <v>6</v>
      </c>
      <c r="C7" s="5">
        <v>100</v>
      </c>
      <c r="D7" s="5">
        <v>90</v>
      </c>
      <c r="E7" s="5">
        <v>66</v>
      </c>
      <c r="F7" s="5">
        <f t="shared" si="0"/>
        <v>74.19999999999999</v>
      </c>
      <c r="G7" s="5">
        <f t="shared" si="1"/>
        <v>6</v>
      </c>
      <c r="H7" s="5" t="str">
        <f t="shared" si="2"/>
        <v>C</v>
      </c>
      <c r="J7" s="5" t="s">
        <v>12</v>
      </c>
      <c r="K7" s="5">
        <v>85</v>
      </c>
      <c r="L7" s="5">
        <f>COUNTIF(H$2:H$23,J7)</f>
        <v>3</v>
      </c>
      <c r="M7" s="7">
        <f>L7/L$13</f>
        <v>0.13636363636363635</v>
      </c>
    </row>
    <row r="8" spans="1:13" ht="15">
      <c r="A8" s="5" t="s">
        <v>5</v>
      </c>
      <c r="B8" s="5">
        <v>7</v>
      </c>
      <c r="C8" s="5">
        <v>70</v>
      </c>
      <c r="D8" s="5">
        <v>34</v>
      </c>
      <c r="E8" s="5">
        <v>82</v>
      </c>
      <c r="F8" s="5">
        <f t="shared" si="0"/>
        <v>71.2</v>
      </c>
      <c r="G8" s="5">
        <f t="shared" si="1"/>
        <v>9</v>
      </c>
      <c r="H8" s="5" t="str">
        <f t="shared" si="2"/>
        <v>C</v>
      </c>
      <c r="J8" s="5" t="s">
        <v>13</v>
      </c>
      <c r="K8" s="5">
        <v>75</v>
      </c>
      <c r="L8" s="5">
        <f>COUNTIF(H$2:H$23,J8)</f>
        <v>2</v>
      </c>
      <c r="M8" s="7">
        <f>L8/L$13</f>
        <v>0.09090909090909091</v>
      </c>
    </row>
    <row r="9" spans="1:13" ht="15">
      <c r="A9" s="5" t="s">
        <v>5</v>
      </c>
      <c r="B9" s="5">
        <v>8</v>
      </c>
      <c r="C9" s="5">
        <v>92</v>
      </c>
      <c r="D9" s="5">
        <v>88</v>
      </c>
      <c r="E9" s="5">
        <v>82</v>
      </c>
      <c r="F9" s="5">
        <f t="shared" si="0"/>
        <v>84.2</v>
      </c>
      <c r="G9" s="5">
        <f t="shared" si="1"/>
        <v>4</v>
      </c>
      <c r="H9" s="5" t="str">
        <f t="shared" si="2"/>
        <v>B</v>
      </c>
      <c r="J9" s="5" t="s">
        <v>14</v>
      </c>
      <c r="K9" s="5">
        <v>65</v>
      </c>
      <c r="L9" s="5">
        <f>COUNTIF(H$2:H$23,J9)</f>
        <v>5</v>
      </c>
      <c r="M9" s="7">
        <f>L9/L$13</f>
        <v>0.22727272727272727</v>
      </c>
    </row>
    <row r="10" spans="1:13" ht="15">
      <c r="A10" s="5" t="s">
        <v>5</v>
      </c>
      <c r="B10" s="5">
        <v>9</v>
      </c>
      <c r="C10" s="5">
        <v>38</v>
      </c>
      <c r="D10" s="5">
        <v>36</v>
      </c>
      <c r="E10" s="5">
        <v>72</v>
      </c>
      <c r="F10" s="5">
        <f t="shared" si="0"/>
        <v>61.4</v>
      </c>
      <c r="G10" s="5">
        <f t="shared" si="1"/>
        <v>15</v>
      </c>
      <c r="H10" s="5" t="str">
        <f t="shared" si="2"/>
        <v>D</v>
      </c>
      <c r="J10" s="5" t="s">
        <v>15</v>
      </c>
      <c r="K10" s="5">
        <v>57</v>
      </c>
      <c r="L10" s="5">
        <f>COUNTIF(H$2:H$23,J10)</f>
        <v>6</v>
      </c>
      <c r="M10" s="7">
        <f>L10/L$13</f>
        <v>0.2727272727272727</v>
      </c>
    </row>
    <row r="11" spans="1:13" ht="15">
      <c r="A11" s="5" t="s">
        <v>5</v>
      </c>
      <c r="B11" s="5">
        <v>10</v>
      </c>
      <c r="C11" s="5">
        <v>22</v>
      </c>
      <c r="D11" s="5">
        <v>98</v>
      </c>
      <c r="E11" s="5">
        <v>100</v>
      </c>
      <c r="F11" s="5">
        <f t="shared" si="0"/>
        <v>91.8</v>
      </c>
      <c r="G11" s="5">
        <f t="shared" si="1"/>
        <v>1</v>
      </c>
      <c r="H11" s="5" t="str">
        <f t="shared" si="2"/>
        <v>A</v>
      </c>
      <c r="J11" s="5" t="s">
        <v>16</v>
      </c>
      <c r="K11" s="5">
        <v>50</v>
      </c>
      <c r="L11" s="5">
        <f>COUNTIF(H$2:H$23,J11)</f>
        <v>2</v>
      </c>
      <c r="M11" s="7">
        <f>L11/L$13</f>
        <v>0.09090909090909091</v>
      </c>
    </row>
    <row r="12" spans="1:13" ht="15">
      <c r="A12" s="5" t="s">
        <v>5</v>
      </c>
      <c r="B12" s="5">
        <v>11</v>
      </c>
      <c r="C12" s="5">
        <v>38</v>
      </c>
      <c r="D12" s="5">
        <v>46</v>
      </c>
      <c r="E12" s="5">
        <v>98</v>
      </c>
      <c r="F12" s="5">
        <f t="shared" si="0"/>
        <v>81.6</v>
      </c>
      <c r="G12" s="5">
        <f t="shared" si="1"/>
        <v>5</v>
      </c>
      <c r="H12" s="5" t="str">
        <f t="shared" si="2"/>
        <v>B</v>
      </c>
      <c r="J12" s="5" t="s">
        <v>17</v>
      </c>
      <c r="K12" s="5">
        <v>0</v>
      </c>
      <c r="L12" s="5">
        <f>COUNTIF(H$2:H$23,J12)</f>
        <v>4</v>
      </c>
      <c r="M12" s="7">
        <f>L12/L$13</f>
        <v>0.18181818181818182</v>
      </c>
    </row>
    <row r="13" spans="1:12" ht="15">
      <c r="A13" s="5" t="s">
        <v>5</v>
      </c>
      <c r="B13" s="5">
        <v>12</v>
      </c>
      <c r="C13" s="5">
        <v>30</v>
      </c>
      <c r="D13" s="5">
        <v>76</v>
      </c>
      <c r="E13" s="5">
        <v>28</v>
      </c>
      <c r="F13" s="5">
        <f t="shared" si="0"/>
        <v>37.8</v>
      </c>
      <c r="G13" s="5">
        <f t="shared" si="1"/>
        <v>20</v>
      </c>
      <c r="H13" s="5" t="str">
        <f t="shared" si="2"/>
        <v>F</v>
      </c>
      <c r="K13" s="8" t="s">
        <v>18</v>
      </c>
      <c r="L13" s="5">
        <f>SUM(L$7:L$12)</f>
        <v>22</v>
      </c>
    </row>
    <row r="14" spans="1:8" ht="15">
      <c r="A14" s="5" t="s">
        <v>5</v>
      </c>
      <c r="B14" s="5">
        <v>13</v>
      </c>
      <c r="C14" s="5">
        <v>32</v>
      </c>
      <c r="D14" s="5">
        <v>48</v>
      </c>
      <c r="E14" s="5">
        <v>70</v>
      </c>
      <c r="F14" s="5">
        <f t="shared" si="0"/>
        <v>61.8</v>
      </c>
      <c r="G14" s="5">
        <f t="shared" si="1"/>
        <v>14</v>
      </c>
      <c r="H14" s="5" t="str">
        <f t="shared" si="2"/>
        <v>D</v>
      </c>
    </row>
    <row r="15" spans="1:10" ht="15">
      <c r="A15" s="5" t="s">
        <v>5</v>
      </c>
      <c r="B15" s="5">
        <v>14</v>
      </c>
      <c r="C15" s="5">
        <v>84</v>
      </c>
      <c r="D15" s="5">
        <v>60</v>
      </c>
      <c r="E15" s="5">
        <v>46</v>
      </c>
      <c r="F15" s="5">
        <f t="shared" si="0"/>
        <v>52.599999999999994</v>
      </c>
      <c r="G15" s="5">
        <f t="shared" si="1"/>
        <v>18</v>
      </c>
      <c r="H15" s="5" t="str">
        <f t="shared" si="2"/>
        <v>E</v>
      </c>
      <c r="J15" s="4" t="s">
        <v>27</v>
      </c>
    </row>
    <row r="16" spans="1:13" ht="15">
      <c r="A16" s="5" t="s">
        <v>5</v>
      </c>
      <c r="B16" s="5">
        <v>15</v>
      </c>
      <c r="C16" s="5">
        <v>92</v>
      </c>
      <c r="D16" s="5">
        <v>56</v>
      </c>
      <c r="E16" s="5">
        <v>74</v>
      </c>
      <c r="F16" s="5">
        <f t="shared" si="0"/>
        <v>72.2</v>
      </c>
      <c r="G16" s="5">
        <f t="shared" si="1"/>
        <v>8</v>
      </c>
      <c r="H16" s="5" t="str">
        <f t="shared" si="2"/>
        <v>C</v>
      </c>
      <c r="K16" s="1" t="s">
        <v>3</v>
      </c>
      <c r="L16" s="1" t="s">
        <v>2</v>
      </c>
      <c r="M16" s="1" t="s">
        <v>28</v>
      </c>
    </row>
    <row r="17" spans="1:13" ht="15">
      <c r="A17" s="5" t="s">
        <v>5</v>
      </c>
      <c r="B17" s="5">
        <v>16</v>
      </c>
      <c r="C17" s="5">
        <v>66</v>
      </c>
      <c r="D17" s="5">
        <v>92</v>
      </c>
      <c r="E17" s="5">
        <v>68</v>
      </c>
      <c r="F17" s="5">
        <f t="shared" si="0"/>
        <v>72.6</v>
      </c>
      <c r="G17" s="5">
        <f t="shared" si="1"/>
        <v>7</v>
      </c>
      <c r="H17" s="5" t="str">
        <f t="shared" si="2"/>
        <v>C</v>
      </c>
      <c r="J17" s="1" t="s">
        <v>19</v>
      </c>
      <c r="K17" s="9">
        <f>AVERAGE(C2:C23)</f>
        <v>62.09090909090909</v>
      </c>
      <c r="L17" s="9">
        <f>AVERAGE(D2:D23)</f>
        <v>65.36363636363636</v>
      </c>
      <c r="M17" s="9">
        <f>AVERAGE(E2:E23)</f>
        <v>64.81818181818181</v>
      </c>
    </row>
    <row r="18" spans="1:13" ht="15">
      <c r="A18" s="5" t="s">
        <v>5</v>
      </c>
      <c r="B18" s="5">
        <v>17</v>
      </c>
      <c r="C18" s="5">
        <v>54</v>
      </c>
      <c r="D18" s="5">
        <v>28</v>
      </c>
      <c r="E18" s="5">
        <v>22</v>
      </c>
      <c r="F18" s="5">
        <f t="shared" si="0"/>
        <v>26.4</v>
      </c>
      <c r="G18" s="5">
        <f t="shared" si="1"/>
        <v>22</v>
      </c>
      <c r="H18" s="5" t="str">
        <f t="shared" si="2"/>
        <v>F</v>
      </c>
      <c r="J18" s="1" t="s">
        <v>29</v>
      </c>
      <c r="K18" s="5">
        <f>MAX(C2:C23)</f>
        <v>100</v>
      </c>
      <c r="L18" s="5">
        <f>MAX(D2:D23)</f>
        <v>98</v>
      </c>
      <c r="M18" s="5">
        <f>MAX(E2:E23)</f>
        <v>100</v>
      </c>
    </row>
    <row r="19" spans="1:13" ht="15">
      <c r="A19" s="5" t="s">
        <v>5</v>
      </c>
      <c r="B19" s="5">
        <v>18</v>
      </c>
      <c r="C19" s="5">
        <v>32</v>
      </c>
      <c r="D19" s="5">
        <v>22</v>
      </c>
      <c r="E19" s="5">
        <v>70</v>
      </c>
      <c r="F19" s="5">
        <f t="shared" si="0"/>
        <v>56.6</v>
      </c>
      <c r="G19" s="5">
        <f t="shared" si="1"/>
        <v>17</v>
      </c>
      <c r="H19" s="5" t="str">
        <f t="shared" si="2"/>
        <v>E</v>
      </c>
      <c r="J19" s="1" t="s">
        <v>20</v>
      </c>
      <c r="K19" s="5">
        <f>MIN(C2:C23)</f>
        <v>22</v>
      </c>
      <c r="L19" s="5">
        <f>MIN(D2:D23)</f>
        <v>22</v>
      </c>
      <c r="M19" s="5">
        <f>MIN(E2:E23)</f>
        <v>22</v>
      </c>
    </row>
    <row r="20" spans="1:8" ht="15">
      <c r="A20" s="5" t="s">
        <v>5</v>
      </c>
      <c r="B20" s="5">
        <v>19</v>
      </c>
      <c r="C20" s="5">
        <v>64</v>
      </c>
      <c r="D20" s="5">
        <v>42</v>
      </c>
      <c r="E20" s="5">
        <v>68</v>
      </c>
      <c r="F20" s="5">
        <f t="shared" si="0"/>
        <v>62.39999999999999</v>
      </c>
      <c r="G20" s="5">
        <f t="shared" si="1"/>
        <v>13</v>
      </c>
      <c r="H20" s="5" t="str">
        <f t="shared" si="2"/>
        <v>D</v>
      </c>
    </row>
    <row r="21" spans="1:8" ht="15">
      <c r="A21" s="5" t="s">
        <v>5</v>
      </c>
      <c r="B21" s="5">
        <v>20</v>
      </c>
      <c r="C21" s="5">
        <v>38</v>
      </c>
      <c r="D21" s="5">
        <v>92</v>
      </c>
      <c r="E21" s="5">
        <v>62</v>
      </c>
      <c r="F21" s="5">
        <f t="shared" si="0"/>
        <v>65.6</v>
      </c>
      <c r="G21" s="5">
        <f t="shared" si="1"/>
        <v>10</v>
      </c>
      <c r="H21" s="5" t="str">
        <f t="shared" si="2"/>
        <v>C</v>
      </c>
    </row>
    <row r="22" spans="1:8" ht="15">
      <c r="A22" s="5" t="s">
        <v>5</v>
      </c>
      <c r="B22" s="5">
        <v>21</v>
      </c>
      <c r="C22" s="5">
        <v>90</v>
      </c>
      <c r="D22" s="5">
        <v>54</v>
      </c>
      <c r="E22" s="5">
        <v>58</v>
      </c>
      <c r="F22" s="5">
        <f t="shared" si="0"/>
        <v>60.39999999999999</v>
      </c>
      <c r="G22" s="5">
        <f t="shared" si="1"/>
        <v>16</v>
      </c>
      <c r="H22" s="5" t="str">
        <f t="shared" si="2"/>
        <v>D</v>
      </c>
    </row>
    <row r="23" spans="1:8" ht="15">
      <c r="A23" s="5" t="s">
        <v>5</v>
      </c>
      <c r="B23" s="5">
        <v>22</v>
      </c>
      <c r="C23" s="5">
        <v>70</v>
      </c>
      <c r="D23" s="5">
        <v>72</v>
      </c>
      <c r="E23" s="5">
        <v>22</v>
      </c>
      <c r="F23" s="5">
        <f t="shared" si="0"/>
        <v>36.8</v>
      </c>
      <c r="G23" s="5">
        <f t="shared" si="1"/>
        <v>21</v>
      </c>
      <c r="H23" s="5" t="str">
        <f t="shared" si="2"/>
        <v>F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</dc:creator>
  <cp:keywords/>
  <dc:description/>
  <cp:lastModifiedBy>student</cp:lastModifiedBy>
  <dcterms:created xsi:type="dcterms:W3CDTF">2010-11-04T04:01:34Z</dcterms:created>
  <dcterms:modified xsi:type="dcterms:W3CDTF">2011-11-16T03:36:09Z</dcterms:modified>
  <cp:category/>
  <cp:version/>
  <cp:contentType/>
  <cp:contentStatus/>
</cp:coreProperties>
</file>